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Q12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При расчёте не использовался заявленный в положении 10% бонус за участие девушки в команде. В данном случае - это было просто бессмысленно за явным преимуществом двух первых команд.</t>
        </r>
      </text>
    </comment>
    <comment ref="U12" authorId="0">
      <text>
        <r>
          <rPr>
            <b/>
            <sz val="9"/>
            <rFont val="Tahoma"/>
            <family val="0"/>
          </rPr>
          <t>Автор:</t>
        </r>
        <r>
          <rPr>
            <sz val="9"/>
            <rFont val="Tahoma"/>
            <family val="0"/>
          </rPr>
          <t xml:space="preserve">
Время задано произвольное, поскольку команда просто приехала на точку финиша</t>
        </r>
      </text>
    </comment>
  </commentList>
</comments>
</file>

<file path=xl/sharedStrings.xml><?xml version="1.0" encoding="utf-8"?>
<sst xmlns="http://schemas.openxmlformats.org/spreadsheetml/2006/main" count="61" uniqueCount="55">
  <si>
    <t>Номер команды</t>
  </si>
  <si>
    <t>Состав команды</t>
  </si>
  <si>
    <t>Стартовое время</t>
  </si>
  <si>
    <t>КВ3</t>
  </si>
  <si>
    <t>КВ4</t>
  </si>
  <si>
    <t>КВ5</t>
  </si>
  <si>
    <t>КВ6</t>
  </si>
  <si>
    <t>КВ7</t>
  </si>
  <si>
    <t>КВ8</t>
  </si>
  <si>
    <t>КВ9</t>
  </si>
  <si>
    <t>КВ10</t>
  </si>
  <si>
    <t>КВ11</t>
  </si>
  <si>
    <t>Старт ориент.</t>
  </si>
  <si>
    <t>Финиш ориент.</t>
  </si>
  <si>
    <t>О1</t>
  </si>
  <si>
    <t>О2</t>
  </si>
  <si>
    <t>О3</t>
  </si>
  <si>
    <t>О4</t>
  </si>
  <si>
    <t>О5</t>
  </si>
  <si>
    <t>О6</t>
  </si>
  <si>
    <t>Штраф ориент.</t>
  </si>
  <si>
    <t>Время ориент.</t>
  </si>
  <si>
    <t>Место ориент.</t>
  </si>
  <si>
    <t>Время 1</t>
  </si>
  <si>
    <t>Время 2</t>
  </si>
  <si>
    <t>Штраф 1</t>
  </si>
  <si>
    <t>Штраф 2</t>
  </si>
  <si>
    <t>Итог. Время</t>
  </si>
  <si>
    <t>Место бездор.</t>
  </si>
  <si>
    <t>Сумма мест</t>
  </si>
  <si>
    <t>Итоговое место</t>
  </si>
  <si>
    <t>Результаты</t>
  </si>
  <si>
    <t>Этап Бездорожье</t>
  </si>
  <si>
    <t>Этап Ориентирование</t>
  </si>
  <si>
    <t>Черепанов Ю.В. (1968)
Зелинский В.М. (1950)</t>
  </si>
  <si>
    <t>Моршнев П.Н. (1983)
Зырянов Д.М. (1985)</t>
  </si>
  <si>
    <t>Мокрушин Е.В. (1983)
Зевакин Л.А. (1984)</t>
  </si>
  <si>
    <t>Сойников А.М. (1986)
Паршуков В.</t>
  </si>
  <si>
    <t>Лукашёв В.С. (1977)
Симонов Д. (1986)</t>
  </si>
  <si>
    <t>Ликаровский И.В. (1976)
Баранова А.В. (1979)</t>
  </si>
  <si>
    <t>Петров В.А. (1969)
Гулявцев И.В. (1969)</t>
  </si>
  <si>
    <t>Коровин А.С. (1984)
Бусилова Л.В. (1985)</t>
  </si>
  <si>
    <t>Кадыров К.
Кадочников Д. (1988)</t>
  </si>
  <si>
    <t>команда сошла</t>
  </si>
  <si>
    <t>КВ1-прибытие</t>
  </si>
  <si>
    <t>КВ1-отправ-ление</t>
  </si>
  <si>
    <t>КВ2-прибытие</t>
  </si>
  <si>
    <t>КВ2-отправ-ление</t>
  </si>
  <si>
    <t>КВ1 время</t>
  </si>
  <si>
    <t>КВ1 место</t>
  </si>
  <si>
    <t>КВ2 время</t>
  </si>
  <si>
    <t>КВ2 место</t>
  </si>
  <si>
    <t>Ход. время</t>
  </si>
  <si>
    <t>Итог. время</t>
  </si>
  <si>
    <t>Штраф. время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</si>
</sst>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ck"/>
      <top style="hair"/>
      <bottom style="thick"/>
    </border>
    <border>
      <left style="hair"/>
      <right style="thick"/>
      <top style="thick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ck"/>
      <bottom style="hair"/>
    </border>
    <border>
      <left style="hair"/>
      <right>
        <color indexed="63"/>
      </right>
      <top style="hair"/>
      <bottom style="thick"/>
    </border>
    <border>
      <left style="medium"/>
      <right style="thick"/>
      <top style="thick"/>
      <bottom style="hair"/>
    </border>
    <border>
      <left style="medium"/>
      <right style="thick"/>
      <top style="hair"/>
      <bottom style="hair"/>
    </border>
    <border>
      <left style="medium"/>
      <right style="thick"/>
      <top style="hair"/>
      <bottom style="thick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/>
      <right/>
      <top/>
      <bottom style="thick"/>
    </border>
    <border>
      <left/>
      <right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10" xfId="0" applyBorder="1" applyAlignment="1">
      <alignment wrapText="1"/>
    </xf>
    <xf numFmtId="0" fontId="0" fillId="2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2" borderId="12" xfId="0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6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18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13" borderId="0" xfId="0" applyFill="1" applyAlignment="1">
      <alignment wrapText="1"/>
    </xf>
    <xf numFmtId="20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 wrapText="1"/>
    </xf>
    <xf numFmtId="20" fontId="0" fillId="33" borderId="10" xfId="0" applyNumberForma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20" fontId="0" fillId="0" borderId="10" xfId="0" applyNumberFormat="1" applyFill="1" applyBorder="1" applyAlignment="1">
      <alignment wrapText="1"/>
    </xf>
    <xf numFmtId="0" fontId="0" fillId="0" borderId="11" xfId="0" applyFill="1" applyBorder="1" applyAlignment="1">
      <alignment wrapText="1"/>
    </xf>
    <xf numFmtId="20" fontId="0" fillId="2" borderId="14" xfId="0" applyNumberFormat="1" applyFill="1" applyBorder="1" applyAlignment="1">
      <alignment wrapText="1"/>
    </xf>
    <xf numFmtId="20" fontId="0" fillId="2" borderId="10" xfId="0" applyNumberFormat="1" applyFill="1" applyBorder="1" applyAlignment="1">
      <alignment wrapText="1"/>
    </xf>
    <xf numFmtId="0" fontId="27" fillId="0" borderId="10" xfId="0" applyFont="1" applyBorder="1" applyAlignment="1">
      <alignment wrapText="1"/>
    </xf>
    <xf numFmtId="20" fontId="0" fillId="0" borderId="11" xfId="0" applyNumberFormat="1" applyBorder="1" applyAlignment="1">
      <alignment wrapText="1"/>
    </xf>
    <xf numFmtId="20" fontId="0" fillId="0" borderId="11" xfId="0" applyNumberFormat="1" applyFill="1" applyBorder="1" applyAlignment="1">
      <alignment wrapText="1"/>
    </xf>
    <xf numFmtId="0" fontId="27" fillId="2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33" borderId="20" xfId="0" applyFill="1" applyBorder="1" applyAlignment="1">
      <alignment wrapText="1"/>
    </xf>
    <xf numFmtId="0" fontId="0" fillId="0" borderId="20" xfId="0" applyFill="1" applyBorder="1" applyAlignment="1">
      <alignment wrapText="1"/>
    </xf>
    <xf numFmtId="20" fontId="0" fillId="33" borderId="11" xfId="0" applyNumberFormat="1" applyFill="1" applyBorder="1" applyAlignment="1">
      <alignment wrapText="1"/>
    </xf>
    <xf numFmtId="0" fontId="27" fillId="0" borderId="12" xfId="0" applyFont="1" applyBorder="1" applyAlignment="1">
      <alignment wrapText="1"/>
    </xf>
    <xf numFmtId="0" fontId="0" fillId="0" borderId="13" xfId="0" applyBorder="1" applyAlignment="1">
      <alignment wrapText="1"/>
    </xf>
    <xf numFmtId="20" fontId="0" fillId="33" borderId="14" xfId="0" applyNumberFormat="1" applyFill="1" applyBorder="1" applyAlignment="1">
      <alignment wrapText="1"/>
    </xf>
    <xf numFmtId="20" fontId="0" fillId="0" borderId="14" xfId="0" applyNumberFormat="1" applyBorder="1" applyAlignment="1">
      <alignment wrapText="1"/>
    </xf>
    <xf numFmtId="20" fontId="0" fillId="0" borderId="14" xfId="0" applyNumberForma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20" fontId="0" fillId="33" borderId="20" xfId="0" applyNumberFormat="1" applyFill="1" applyBorder="1" applyAlignment="1">
      <alignment wrapText="1"/>
    </xf>
    <xf numFmtId="20" fontId="0" fillId="0" borderId="20" xfId="0" applyNumberFormat="1" applyBorder="1" applyAlignment="1">
      <alignment wrapText="1"/>
    </xf>
    <xf numFmtId="0" fontId="0" fillId="0" borderId="22" xfId="0" applyBorder="1" applyAlignment="1">
      <alignment wrapText="1"/>
    </xf>
    <xf numFmtId="0" fontId="27" fillId="0" borderId="23" xfId="0" applyFont="1" applyBorder="1" applyAlignment="1">
      <alignment wrapText="1"/>
    </xf>
    <xf numFmtId="0" fontId="27" fillId="33" borderId="24" xfId="0" applyNumberFormat="1" applyFont="1" applyFill="1" applyBorder="1" applyAlignment="1">
      <alignment wrapText="1"/>
    </xf>
    <xf numFmtId="0" fontId="27" fillId="0" borderId="24" xfId="0" applyNumberFormat="1" applyFont="1" applyBorder="1" applyAlignment="1">
      <alignment wrapText="1"/>
    </xf>
    <xf numFmtId="0" fontId="27" fillId="0" borderId="24" xfId="0" applyNumberFormat="1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27" fillId="0" borderId="26" xfId="0" applyFont="1" applyBorder="1" applyAlignment="1">
      <alignment wrapText="1"/>
    </xf>
    <xf numFmtId="0" fontId="27" fillId="33" borderId="27" xfId="0" applyNumberFormat="1" applyFont="1" applyFill="1" applyBorder="1" applyAlignment="1">
      <alignment wrapText="1"/>
    </xf>
    <xf numFmtId="0" fontId="27" fillId="0" borderId="27" xfId="0" applyNumberFormat="1" applyFont="1" applyBorder="1" applyAlignment="1">
      <alignment wrapText="1"/>
    </xf>
    <xf numFmtId="0" fontId="27" fillId="0" borderId="27" xfId="0" applyNumberFormat="1" applyFont="1" applyFill="1" applyBorder="1" applyAlignment="1">
      <alignment wrapText="1"/>
    </xf>
    <xf numFmtId="0" fontId="27" fillId="0" borderId="27" xfId="0" applyFont="1" applyBorder="1" applyAlignment="1">
      <alignment wrapText="1"/>
    </xf>
    <xf numFmtId="0" fontId="27" fillId="0" borderId="28" xfId="0" applyFont="1" applyBorder="1" applyAlignment="1">
      <alignment wrapText="1"/>
    </xf>
    <xf numFmtId="20" fontId="0" fillId="0" borderId="0" xfId="0" applyNumberFormat="1" applyAlignment="1">
      <alignment wrapText="1"/>
    </xf>
    <xf numFmtId="0" fontId="0" fillId="0" borderId="29" xfId="0" applyBorder="1" applyAlignment="1">
      <alignment wrapText="1"/>
    </xf>
    <xf numFmtId="0" fontId="0" fillId="33" borderId="30" xfId="0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31" xfId="0" applyBorder="1" applyAlignment="1">
      <alignment wrapText="1"/>
    </xf>
    <xf numFmtId="0" fontId="0" fillId="2" borderId="32" xfId="0" applyFill="1" applyBorder="1" applyAlignment="1">
      <alignment horizontal="center" wrapText="1"/>
    </xf>
    <xf numFmtId="0" fontId="0" fillId="13" borderId="33" xfId="0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Q21"/>
  <sheetViews>
    <sheetView tabSelected="1" zoomScalePageLayoutView="0" workbookViewId="0" topLeftCell="AC4">
      <selection activeCell="AP11" sqref="AP11"/>
    </sheetView>
  </sheetViews>
  <sheetFormatPr defaultColWidth="9.140625" defaultRowHeight="15"/>
  <cols>
    <col min="1" max="1" width="10.7109375" style="1" customWidth="1"/>
    <col min="2" max="2" width="26.28125" style="1" customWidth="1"/>
    <col min="3" max="3" width="10.8515625" style="1" customWidth="1"/>
    <col min="4" max="4" width="10.140625" style="1" customWidth="1"/>
    <col min="5" max="7" width="11.57421875" style="1" customWidth="1"/>
    <col min="8" max="8" width="10.57421875" style="1" customWidth="1"/>
    <col min="9" max="11" width="12.00390625" style="1" customWidth="1"/>
    <col min="12" max="23" width="9.140625" style="1" customWidth="1"/>
    <col min="24" max="24" width="10.421875" style="1" customWidth="1"/>
    <col min="25" max="35" width="9.140625" style="2" customWidth="1"/>
    <col min="36" max="41" width="9.140625" style="1" customWidth="1"/>
    <col min="42" max="42" width="13.00390625" style="15" customWidth="1"/>
    <col min="43" max="43" width="20.28125" style="15" customWidth="1"/>
    <col min="44" max="16384" width="9.140625" style="1" customWidth="1"/>
  </cols>
  <sheetData>
    <row r="1" ht="15"/>
    <row r="2" ht="15"/>
    <row r="3" spans="25:43" ht="15.75" thickBot="1">
      <c r="Y3" s="64" t="s">
        <v>33</v>
      </c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6" t="s">
        <v>32</v>
      </c>
      <c r="AK3" s="66"/>
      <c r="AL3" s="66"/>
      <c r="AM3" s="66"/>
      <c r="AN3" s="66"/>
      <c r="AO3" s="66"/>
      <c r="AP3" s="65" t="s">
        <v>31</v>
      </c>
      <c r="AQ3" s="65"/>
    </row>
    <row r="4" spans="1:43" ht="45.75" thickTop="1">
      <c r="A4" s="3" t="s">
        <v>0</v>
      </c>
      <c r="B4" s="30" t="s">
        <v>1</v>
      </c>
      <c r="C4" s="34" t="s">
        <v>2</v>
      </c>
      <c r="D4" s="35" t="s">
        <v>44</v>
      </c>
      <c r="E4" s="35" t="s">
        <v>45</v>
      </c>
      <c r="F4" s="42" t="s">
        <v>48</v>
      </c>
      <c r="G4" s="46" t="s">
        <v>49</v>
      </c>
      <c r="H4" s="5" t="s">
        <v>46</v>
      </c>
      <c r="I4" s="3" t="s">
        <v>47</v>
      </c>
      <c r="J4" s="30" t="s">
        <v>50</v>
      </c>
      <c r="K4" s="52" t="s">
        <v>51</v>
      </c>
      <c r="L4" s="5" t="s">
        <v>3</v>
      </c>
      <c r="M4" s="3" t="s">
        <v>4</v>
      </c>
      <c r="N4" s="3" t="s">
        <v>5</v>
      </c>
      <c r="O4" s="3" t="s">
        <v>6</v>
      </c>
      <c r="P4" s="3" t="s">
        <v>7</v>
      </c>
      <c r="Q4" s="3" t="s">
        <v>8</v>
      </c>
      <c r="R4" s="3" t="s">
        <v>9</v>
      </c>
      <c r="S4" s="3" t="s">
        <v>10</v>
      </c>
      <c r="T4" s="3" t="s">
        <v>11</v>
      </c>
      <c r="U4" s="3" t="s">
        <v>52</v>
      </c>
      <c r="V4" s="3" t="s">
        <v>54</v>
      </c>
      <c r="W4" s="30" t="s">
        <v>53</v>
      </c>
      <c r="X4" s="59" t="s">
        <v>30</v>
      </c>
      <c r="Y4" s="6" t="s">
        <v>12</v>
      </c>
      <c r="Z4" s="7" t="s">
        <v>13</v>
      </c>
      <c r="AA4" s="7" t="s">
        <v>14</v>
      </c>
      <c r="AB4" s="7" t="s">
        <v>15</v>
      </c>
      <c r="AC4" s="7" t="s">
        <v>16</v>
      </c>
      <c r="AD4" s="7" t="s">
        <v>17</v>
      </c>
      <c r="AE4" s="7" t="s">
        <v>18</v>
      </c>
      <c r="AF4" s="7" t="s">
        <v>19</v>
      </c>
      <c r="AG4" s="7" t="s">
        <v>20</v>
      </c>
      <c r="AH4" s="7" t="s">
        <v>21</v>
      </c>
      <c r="AI4" s="29" t="s">
        <v>22</v>
      </c>
      <c r="AJ4" s="5" t="s">
        <v>23</v>
      </c>
      <c r="AK4" s="3" t="s">
        <v>24</v>
      </c>
      <c r="AL4" s="3" t="s">
        <v>25</v>
      </c>
      <c r="AM4" s="3" t="s">
        <v>26</v>
      </c>
      <c r="AN4" s="3" t="s">
        <v>27</v>
      </c>
      <c r="AO4" s="26" t="s">
        <v>28</v>
      </c>
      <c r="AP4" s="14" t="s">
        <v>29</v>
      </c>
      <c r="AQ4" s="14" t="s">
        <v>30</v>
      </c>
    </row>
    <row r="5" spans="1:43" ht="45">
      <c r="A5" s="17">
        <v>1</v>
      </c>
      <c r="B5" s="31" t="s">
        <v>34</v>
      </c>
      <c r="C5" s="36">
        <v>0.513888888888889</v>
      </c>
      <c r="D5" s="18">
        <v>0.5291666666666667</v>
      </c>
      <c r="E5" s="18">
        <v>0.5291666666666667</v>
      </c>
      <c r="F5" s="43">
        <f aca="true" t="shared" si="0" ref="F5:F13">D5-C5</f>
        <v>0.015277777777777724</v>
      </c>
      <c r="G5" s="47">
        <v>4</v>
      </c>
      <c r="H5" s="33">
        <v>0.5534722222222223</v>
      </c>
      <c r="I5" s="18">
        <v>0.5541666666666667</v>
      </c>
      <c r="J5" s="43">
        <f aca="true" t="shared" si="1" ref="J5:J13">H5-E5</f>
        <v>0.02430555555555558</v>
      </c>
      <c r="K5" s="53">
        <v>6</v>
      </c>
      <c r="L5" s="21"/>
      <c r="M5" s="17"/>
      <c r="N5" s="17"/>
      <c r="O5" s="17"/>
      <c r="P5" s="17"/>
      <c r="Q5" s="17"/>
      <c r="R5" s="17"/>
      <c r="S5" s="17"/>
      <c r="T5" s="17"/>
      <c r="U5" s="17"/>
      <c r="V5" s="17"/>
      <c r="W5" s="31"/>
      <c r="X5" s="60"/>
      <c r="Y5" s="19"/>
      <c r="Z5" s="17"/>
      <c r="AA5" s="17"/>
      <c r="AB5" s="17"/>
      <c r="AC5" s="17"/>
      <c r="AD5" s="17"/>
      <c r="AE5" s="17"/>
      <c r="AF5" s="17"/>
      <c r="AG5" s="17"/>
      <c r="AH5" s="17"/>
      <c r="AI5" s="20"/>
      <c r="AJ5" s="21"/>
      <c r="AK5" s="17"/>
      <c r="AL5" s="17"/>
      <c r="AM5" s="17"/>
      <c r="AN5" s="17"/>
      <c r="AO5" s="17"/>
      <c r="AP5" s="17"/>
      <c r="AQ5" s="17" t="s">
        <v>43</v>
      </c>
    </row>
    <row r="6" spans="1:43" ht="30">
      <c r="A6" s="17">
        <v>2</v>
      </c>
      <c r="B6" s="31" t="s">
        <v>35</v>
      </c>
      <c r="C6" s="36">
        <v>0.5187499999999999</v>
      </c>
      <c r="D6" s="18">
        <v>0.5215277777777778</v>
      </c>
      <c r="E6" s="18">
        <v>0.5215277777777778</v>
      </c>
      <c r="F6" s="43">
        <f t="shared" si="0"/>
        <v>0.002777777777777879</v>
      </c>
      <c r="G6" s="47">
        <v>3</v>
      </c>
      <c r="H6" s="33">
        <v>0.5520833333333334</v>
      </c>
      <c r="I6" s="18">
        <v>0.5520833333333334</v>
      </c>
      <c r="J6" s="43">
        <f t="shared" si="1"/>
        <v>0.030555555555555558</v>
      </c>
      <c r="K6" s="53">
        <v>7</v>
      </c>
      <c r="L6" s="21"/>
      <c r="M6" s="17"/>
      <c r="N6" s="17"/>
      <c r="O6" s="17"/>
      <c r="P6" s="17"/>
      <c r="Q6" s="17"/>
      <c r="R6" s="18">
        <v>0.041666666666666664</v>
      </c>
      <c r="S6" s="18">
        <v>0.041666666666666664</v>
      </c>
      <c r="T6" s="17"/>
      <c r="U6" s="17"/>
      <c r="V6" s="17"/>
      <c r="W6" s="31"/>
      <c r="X6" s="60"/>
      <c r="Y6" s="19"/>
      <c r="Z6" s="17"/>
      <c r="AA6" s="17"/>
      <c r="AB6" s="17"/>
      <c r="AC6" s="17"/>
      <c r="AD6" s="17"/>
      <c r="AE6" s="17"/>
      <c r="AF6" s="17"/>
      <c r="AG6" s="17"/>
      <c r="AH6" s="17"/>
      <c r="AI6" s="20"/>
      <c r="AJ6" s="21"/>
      <c r="AK6" s="17"/>
      <c r="AL6" s="17"/>
      <c r="AM6" s="17"/>
      <c r="AN6" s="17"/>
      <c r="AO6" s="17"/>
      <c r="AP6" s="17"/>
      <c r="AQ6" s="17" t="s">
        <v>43</v>
      </c>
    </row>
    <row r="7" spans="1:43" ht="30">
      <c r="A7" s="3">
        <v>3</v>
      </c>
      <c r="B7" s="30" t="s">
        <v>36</v>
      </c>
      <c r="C7" s="37">
        <v>0.5277777777777778</v>
      </c>
      <c r="D7" s="16">
        <v>0.5319444444444444</v>
      </c>
      <c r="E7" s="16">
        <v>0.5326388888888889</v>
      </c>
      <c r="F7" s="44">
        <f t="shared" si="0"/>
        <v>0.004166666666666652</v>
      </c>
      <c r="G7" s="48">
        <v>1</v>
      </c>
      <c r="H7" s="27">
        <v>0.548611111111111</v>
      </c>
      <c r="I7" s="16">
        <v>0.5493055555555556</v>
      </c>
      <c r="J7" s="44">
        <f t="shared" si="1"/>
        <v>0.015972222222222165</v>
      </c>
      <c r="K7" s="54">
        <v>4</v>
      </c>
      <c r="L7" s="5"/>
      <c r="M7" s="3"/>
      <c r="N7" s="3"/>
      <c r="O7" s="3"/>
      <c r="P7" s="3"/>
      <c r="Q7" s="3"/>
      <c r="R7" s="16">
        <v>0.041666666666666664</v>
      </c>
      <c r="S7" s="16">
        <v>0.041666666666666664</v>
      </c>
      <c r="T7" s="16">
        <v>0.7062499999999999</v>
      </c>
      <c r="U7" s="16">
        <f>T7-I7</f>
        <v>0.15694444444444433</v>
      </c>
      <c r="V7" s="16">
        <f>SUM(L7:S7)</f>
        <v>0.08333333333333333</v>
      </c>
      <c r="W7" s="44">
        <f>U7+V7</f>
        <v>0.24027777777777765</v>
      </c>
      <c r="X7" s="61">
        <v>2</v>
      </c>
      <c r="Y7" s="24">
        <v>0.7222222222222222</v>
      </c>
      <c r="Z7" s="25">
        <v>0.7472222222222222</v>
      </c>
      <c r="AA7" s="4">
        <v>0</v>
      </c>
      <c r="AB7" s="4">
        <v>0</v>
      </c>
      <c r="AC7" s="4">
        <v>0</v>
      </c>
      <c r="AD7" s="4">
        <v>1</v>
      </c>
      <c r="AE7" s="4">
        <v>1</v>
      </c>
      <c r="AF7" s="4">
        <v>1</v>
      </c>
      <c r="AG7" s="25">
        <v>0.010416666666666666</v>
      </c>
      <c r="AH7" s="25">
        <f>Z7-Y7+AG7</f>
        <v>0.03541666666666669</v>
      </c>
      <c r="AI7" s="9">
        <v>2</v>
      </c>
      <c r="AJ7" s="27">
        <v>0.07083333333333333</v>
      </c>
      <c r="AK7" s="16">
        <v>0.09236111111111112</v>
      </c>
      <c r="AL7" s="3"/>
      <c r="AM7" s="16">
        <v>0.03125</v>
      </c>
      <c r="AN7" s="16">
        <f>SUM(AJ7:AM7)</f>
        <v>0.19444444444444445</v>
      </c>
      <c r="AO7" s="3">
        <v>1</v>
      </c>
      <c r="AP7" s="14">
        <f>G7+K7+X7+AI7+AO7</f>
        <v>10</v>
      </c>
      <c r="AQ7" s="14">
        <v>2</v>
      </c>
    </row>
    <row r="8" spans="1:43" ht="30">
      <c r="A8" s="17">
        <v>4</v>
      </c>
      <c r="B8" s="31" t="s">
        <v>37</v>
      </c>
      <c r="C8" s="36">
        <v>0.53125</v>
      </c>
      <c r="D8" s="18">
        <v>0.5354166666666667</v>
      </c>
      <c r="E8" s="18">
        <v>0.5361111111111111</v>
      </c>
      <c r="F8" s="43">
        <f t="shared" si="0"/>
        <v>0.004166666666666652</v>
      </c>
      <c r="G8" s="47">
        <v>1</v>
      </c>
      <c r="H8" s="33">
        <v>0.5541666666666667</v>
      </c>
      <c r="I8" s="18">
        <v>0.5548611111111111</v>
      </c>
      <c r="J8" s="43">
        <f t="shared" si="1"/>
        <v>0.018055555555555602</v>
      </c>
      <c r="K8" s="53">
        <v>5</v>
      </c>
      <c r="L8" s="21"/>
      <c r="M8" s="17"/>
      <c r="N8" s="17"/>
      <c r="O8" s="17"/>
      <c r="P8" s="17"/>
      <c r="Q8" s="17"/>
      <c r="R8" s="17"/>
      <c r="S8" s="17"/>
      <c r="T8" s="17"/>
      <c r="U8" s="17"/>
      <c r="V8" s="17"/>
      <c r="W8" s="31"/>
      <c r="X8" s="60"/>
      <c r="Y8" s="19"/>
      <c r="Z8" s="17"/>
      <c r="AA8" s="17"/>
      <c r="AB8" s="17"/>
      <c r="AC8" s="17"/>
      <c r="AD8" s="17"/>
      <c r="AE8" s="17"/>
      <c r="AF8" s="17"/>
      <c r="AG8" s="17"/>
      <c r="AH8" s="17"/>
      <c r="AI8" s="20"/>
      <c r="AJ8" s="21"/>
      <c r="AK8" s="17"/>
      <c r="AL8" s="17"/>
      <c r="AM8" s="17"/>
      <c r="AN8" s="17"/>
      <c r="AO8" s="17"/>
      <c r="AP8" s="17"/>
      <c r="AQ8" s="17" t="s">
        <v>43</v>
      </c>
    </row>
    <row r="9" spans="1:43" ht="30">
      <c r="A9" s="17">
        <v>5</v>
      </c>
      <c r="B9" s="31" t="s">
        <v>38</v>
      </c>
      <c r="C9" s="36">
        <v>0.5347222222222222</v>
      </c>
      <c r="D9" s="18">
        <v>0.5395833333333333</v>
      </c>
      <c r="E9" s="18">
        <v>0.5395833333333333</v>
      </c>
      <c r="F9" s="43">
        <f t="shared" si="0"/>
        <v>0.004861111111111094</v>
      </c>
      <c r="G9" s="47">
        <v>2</v>
      </c>
      <c r="H9" s="33">
        <v>0.5534722222222223</v>
      </c>
      <c r="I9" s="18">
        <v>0.5569444444444445</v>
      </c>
      <c r="J9" s="43">
        <f t="shared" si="1"/>
        <v>0.01388888888888895</v>
      </c>
      <c r="K9" s="53">
        <v>2</v>
      </c>
      <c r="L9" s="21"/>
      <c r="M9" s="17"/>
      <c r="N9" s="17"/>
      <c r="O9" s="17"/>
      <c r="P9" s="17"/>
      <c r="Q9" s="17"/>
      <c r="R9" s="17"/>
      <c r="S9" s="17"/>
      <c r="T9" s="17"/>
      <c r="U9" s="17"/>
      <c r="V9" s="17"/>
      <c r="W9" s="31"/>
      <c r="X9" s="60"/>
      <c r="Y9" s="19"/>
      <c r="Z9" s="17"/>
      <c r="AA9" s="17"/>
      <c r="AB9" s="17"/>
      <c r="AC9" s="17"/>
      <c r="AD9" s="17"/>
      <c r="AE9" s="17"/>
      <c r="AF9" s="17"/>
      <c r="AG9" s="17"/>
      <c r="AH9" s="17"/>
      <c r="AI9" s="20"/>
      <c r="AJ9" s="21"/>
      <c r="AK9" s="17"/>
      <c r="AL9" s="17"/>
      <c r="AM9" s="17"/>
      <c r="AN9" s="17"/>
      <c r="AO9" s="17"/>
      <c r="AP9" s="17"/>
      <c r="AQ9" s="17" t="s">
        <v>43</v>
      </c>
    </row>
    <row r="10" spans="1:43" ht="45">
      <c r="A10" s="17">
        <v>6</v>
      </c>
      <c r="B10" s="31" t="s">
        <v>39</v>
      </c>
      <c r="C10" s="36">
        <v>0.5381944444444444</v>
      </c>
      <c r="D10" s="18">
        <v>0.5430555555555555</v>
      </c>
      <c r="E10" s="18">
        <v>0.5437500000000001</v>
      </c>
      <c r="F10" s="43">
        <f t="shared" si="0"/>
        <v>0.004861111111111094</v>
      </c>
      <c r="G10" s="47">
        <v>2</v>
      </c>
      <c r="H10" s="33">
        <v>0.5590277777777778</v>
      </c>
      <c r="I10" s="18">
        <v>0.5604166666666667</v>
      </c>
      <c r="J10" s="43">
        <f t="shared" si="1"/>
        <v>0.015277777777777724</v>
      </c>
      <c r="K10" s="53">
        <v>3</v>
      </c>
      <c r="L10" s="2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60"/>
      <c r="Y10" s="19"/>
      <c r="Z10" s="17"/>
      <c r="AA10" s="17"/>
      <c r="AB10" s="17"/>
      <c r="AC10" s="17"/>
      <c r="AD10" s="17"/>
      <c r="AE10" s="17"/>
      <c r="AF10" s="17"/>
      <c r="AG10" s="17"/>
      <c r="AH10" s="17"/>
      <c r="AI10" s="20"/>
      <c r="AJ10" s="21"/>
      <c r="AK10" s="17"/>
      <c r="AL10" s="17"/>
      <c r="AM10" s="17"/>
      <c r="AN10" s="17"/>
      <c r="AO10" s="17"/>
      <c r="AP10" s="17"/>
      <c r="AQ10" s="17" t="s">
        <v>43</v>
      </c>
    </row>
    <row r="11" spans="1:43" ht="30">
      <c r="A11" s="3">
        <v>7</v>
      </c>
      <c r="B11" s="30" t="s">
        <v>40</v>
      </c>
      <c r="C11" s="37">
        <v>0.5416666666666666</v>
      </c>
      <c r="D11" s="16">
        <v>0.5458333333333333</v>
      </c>
      <c r="E11" s="16">
        <v>0.5458333333333333</v>
      </c>
      <c r="F11" s="44">
        <f t="shared" si="0"/>
        <v>0.004166666666666652</v>
      </c>
      <c r="G11" s="48">
        <v>1</v>
      </c>
      <c r="H11" s="27">
        <v>0.5590277777777778</v>
      </c>
      <c r="I11" s="16">
        <v>0.5604166666666667</v>
      </c>
      <c r="J11" s="44">
        <f t="shared" si="1"/>
        <v>0.013194444444444509</v>
      </c>
      <c r="K11" s="54">
        <v>1</v>
      </c>
      <c r="L11" s="5"/>
      <c r="M11" s="3"/>
      <c r="N11" s="3"/>
      <c r="O11" s="16"/>
      <c r="P11" s="3"/>
      <c r="Q11" s="16"/>
      <c r="R11" s="16">
        <v>0.041666666666666664</v>
      </c>
      <c r="S11" s="16">
        <v>0.041666666666666664</v>
      </c>
      <c r="T11" s="22">
        <v>0.7069444444444444</v>
      </c>
      <c r="U11" s="16">
        <f>T11-I11</f>
        <v>0.1465277777777777</v>
      </c>
      <c r="V11" s="16">
        <f>SUM(L11:S11)</f>
        <v>0.08333333333333333</v>
      </c>
      <c r="W11" s="44">
        <f>U11+V11</f>
        <v>0.22986111111111102</v>
      </c>
      <c r="X11" s="61">
        <v>1</v>
      </c>
      <c r="Y11" s="24">
        <v>0.7256944444444445</v>
      </c>
      <c r="Z11" s="25">
        <v>0.7402777777777777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25">
        <v>0</v>
      </c>
      <c r="AH11" s="25">
        <f>Z11-Y11+AG11</f>
        <v>0.01458333333333317</v>
      </c>
      <c r="AI11" s="9">
        <v>1</v>
      </c>
      <c r="AJ11" s="28">
        <v>0.10069444444444443</v>
      </c>
      <c r="AK11" s="22">
        <v>0.08958333333333333</v>
      </c>
      <c r="AL11" s="22">
        <v>0.006944444444444444</v>
      </c>
      <c r="AN11" s="16">
        <f>SUM(AJ11:AM11)</f>
        <v>0.19722222222222222</v>
      </c>
      <c r="AO11" s="3">
        <v>2</v>
      </c>
      <c r="AP11" s="14">
        <f>G11+K11+X11+AI11+AO11</f>
        <v>6</v>
      </c>
      <c r="AQ11" s="14">
        <v>1</v>
      </c>
    </row>
    <row r="12" spans="1:43" ht="30">
      <c r="A12" s="13">
        <v>8</v>
      </c>
      <c r="B12" s="32" t="s">
        <v>41</v>
      </c>
      <c r="C12" s="38">
        <v>0.545138888888889</v>
      </c>
      <c r="D12" s="22">
        <v>0.548611111111111</v>
      </c>
      <c r="E12" s="22">
        <v>0.548611111111111</v>
      </c>
      <c r="F12" s="44">
        <f t="shared" si="0"/>
        <v>0.003472222222222099</v>
      </c>
      <c r="G12" s="49">
        <v>2</v>
      </c>
      <c r="H12" s="28">
        <v>0.5833333333333334</v>
      </c>
      <c r="I12" s="22">
        <v>0.5840277777777778</v>
      </c>
      <c r="J12" s="44">
        <f t="shared" si="1"/>
        <v>0.03472222222222232</v>
      </c>
      <c r="K12" s="55">
        <v>9</v>
      </c>
      <c r="L12" s="23"/>
      <c r="M12" s="13"/>
      <c r="N12" s="13"/>
      <c r="O12" s="16">
        <v>0.041666666666666664</v>
      </c>
      <c r="P12" s="16">
        <v>0.041666666666666664</v>
      </c>
      <c r="Q12" s="16">
        <v>0.041666666666666664</v>
      </c>
      <c r="R12" s="16">
        <v>0.041666666666666664</v>
      </c>
      <c r="S12" s="16">
        <v>0.041666666666666664</v>
      </c>
      <c r="T12" s="58"/>
      <c r="U12" s="16">
        <v>0.20833333333333334</v>
      </c>
      <c r="V12" s="16">
        <f>SUM(L12:S12)</f>
        <v>0.20833333333333331</v>
      </c>
      <c r="W12" s="44">
        <f>U12+V12</f>
        <v>0.41666666666666663</v>
      </c>
      <c r="X12" s="62">
        <v>9</v>
      </c>
      <c r="AA12" s="4"/>
      <c r="AB12" s="4"/>
      <c r="AC12" s="4"/>
      <c r="AD12" s="4"/>
      <c r="AE12" s="4"/>
      <c r="AF12" s="4"/>
      <c r="AI12" s="9">
        <v>9</v>
      </c>
      <c r="AJ12" s="27">
        <v>0.08125</v>
      </c>
      <c r="AK12" s="16">
        <v>0.1361111111111111</v>
      </c>
      <c r="AM12" s="16">
        <v>0.1076388888888889</v>
      </c>
      <c r="AN12" s="16">
        <f>SUM(AJ12:AM12)</f>
        <v>0.325</v>
      </c>
      <c r="AO12" s="13">
        <v>3</v>
      </c>
      <c r="AP12" s="14">
        <f>G12+K12+X12+AI12+AO12</f>
        <v>32</v>
      </c>
      <c r="AQ12" s="14">
        <v>3</v>
      </c>
    </row>
    <row r="13" spans="1:43" ht="30">
      <c r="A13" s="17">
        <v>9</v>
      </c>
      <c r="B13" s="31" t="s">
        <v>42</v>
      </c>
      <c r="C13" s="36">
        <v>0.548611111111111</v>
      </c>
      <c r="D13" s="18">
        <v>0.5527777777777778</v>
      </c>
      <c r="E13" s="18">
        <v>0.5527777777777778</v>
      </c>
      <c r="F13" s="43">
        <f t="shared" si="0"/>
        <v>0.004166666666666763</v>
      </c>
      <c r="G13" s="47">
        <v>1</v>
      </c>
      <c r="H13" s="33">
        <v>0.5847222222222223</v>
      </c>
      <c r="I13" s="18">
        <v>0.5854166666666667</v>
      </c>
      <c r="J13" s="43">
        <f t="shared" si="1"/>
        <v>0.03194444444444444</v>
      </c>
      <c r="K13" s="53">
        <v>8</v>
      </c>
      <c r="L13" s="2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31"/>
      <c r="X13" s="60"/>
      <c r="Y13" s="19"/>
      <c r="Z13" s="17"/>
      <c r="AA13" s="17"/>
      <c r="AB13" s="17"/>
      <c r="AC13" s="17"/>
      <c r="AD13" s="17"/>
      <c r="AE13" s="17"/>
      <c r="AF13" s="17"/>
      <c r="AG13" s="17"/>
      <c r="AH13" s="17"/>
      <c r="AI13" s="20"/>
      <c r="AJ13" s="21"/>
      <c r="AK13" s="17"/>
      <c r="AL13" s="17"/>
      <c r="AM13" s="17"/>
      <c r="AN13" s="17"/>
      <c r="AO13" s="17"/>
      <c r="AP13" s="17"/>
      <c r="AQ13" s="17" t="s">
        <v>43</v>
      </c>
    </row>
    <row r="14" spans="1:43" ht="15">
      <c r="A14" s="3"/>
      <c r="B14" s="30"/>
      <c r="C14" s="39"/>
      <c r="D14" s="3"/>
      <c r="E14" s="3"/>
      <c r="F14" s="30"/>
      <c r="G14" s="50"/>
      <c r="H14" s="5"/>
      <c r="I14" s="3"/>
      <c r="J14" s="30"/>
      <c r="K14" s="56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0"/>
      <c r="X14" s="61"/>
      <c r="Y14" s="8"/>
      <c r="Z14" s="4"/>
      <c r="AA14" s="4"/>
      <c r="AB14" s="4"/>
      <c r="AC14" s="4"/>
      <c r="AD14" s="4"/>
      <c r="AE14" s="4"/>
      <c r="AF14" s="4"/>
      <c r="AG14" s="4"/>
      <c r="AH14" s="4"/>
      <c r="AI14" s="9"/>
      <c r="AL14" s="3"/>
      <c r="AM14" s="3"/>
      <c r="AN14" s="3"/>
      <c r="AO14" s="3"/>
      <c r="AP14" s="14"/>
      <c r="AQ14" s="14"/>
    </row>
    <row r="15" spans="1:43" ht="15">
      <c r="A15" s="3"/>
      <c r="B15" s="30"/>
      <c r="C15" s="39"/>
      <c r="D15" s="3"/>
      <c r="E15" s="3"/>
      <c r="F15" s="30"/>
      <c r="G15" s="50"/>
      <c r="H15" s="5"/>
      <c r="I15" s="3"/>
      <c r="J15" s="30"/>
      <c r="K15" s="56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0"/>
      <c r="X15" s="61"/>
      <c r="Y15" s="8"/>
      <c r="Z15" s="4"/>
      <c r="AA15" s="4"/>
      <c r="AB15" s="4"/>
      <c r="AC15" s="4"/>
      <c r="AD15" s="4"/>
      <c r="AE15" s="4"/>
      <c r="AF15" s="4"/>
      <c r="AG15" s="4"/>
      <c r="AH15" s="4"/>
      <c r="AI15" s="9"/>
      <c r="AJ15" s="5"/>
      <c r="AK15" s="3"/>
      <c r="AL15" s="3"/>
      <c r="AM15" s="3"/>
      <c r="AN15" s="3"/>
      <c r="AO15" s="3"/>
      <c r="AP15" s="14"/>
      <c r="AQ15" s="14"/>
    </row>
    <row r="16" spans="1:43" ht="15">
      <c r="A16" s="3"/>
      <c r="B16" s="30"/>
      <c r="C16" s="39"/>
      <c r="D16" s="3"/>
      <c r="E16" s="3"/>
      <c r="F16" s="30"/>
      <c r="G16" s="50"/>
      <c r="H16" s="5"/>
      <c r="I16" s="3"/>
      <c r="J16" s="30"/>
      <c r="K16" s="56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0"/>
      <c r="X16" s="61"/>
      <c r="Y16" s="8"/>
      <c r="Z16" s="4"/>
      <c r="AA16" s="4"/>
      <c r="AB16" s="4"/>
      <c r="AC16" s="4"/>
      <c r="AD16" s="4"/>
      <c r="AE16" s="4"/>
      <c r="AF16" s="4"/>
      <c r="AG16" s="4"/>
      <c r="AH16" s="4"/>
      <c r="AI16" s="9"/>
      <c r="AJ16" s="5"/>
      <c r="AK16" s="3"/>
      <c r="AL16" s="3"/>
      <c r="AM16" s="3"/>
      <c r="AN16" s="3"/>
      <c r="AO16" s="3"/>
      <c r="AP16" s="14"/>
      <c r="AQ16" s="14"/>
    </row>
    <row r="17" spans="1:43" ht="15">
      <c r="A17" s="3"/>
      <c r="B17" s="30"/>
      <c r="C17" s="39"/>
      <c r="D17" s="3"/>
      <c r="E17" s="3"/>
      <c r="F17" s="30"/>
      <c r="G17" s="50"/>
      <c r="H17" s="5"/>
      <c r="I17" s="3"/>
      <c r="J17" s="30"/>
      <c r="K17" s="56"/>
      <c r="L17" s="5"/>
      <c r="M17" s="3"/>
      <c r="N17" s="3"/>
      <c r="O17" s="3"/>
      <c r="P17" s="3"/>
      <c r="Q17" s="3"/>
      <c r="R17" s="3"/>
      <c r="S17" s="3"/>
      <c r="T17" s="3"/>
      <c r="U17" s="3"/>
      <c r="V17" s="3"/>
      <c r="W17" s="30"/>
      <c r="X17" s="61"/>
      <c r="Y17" s="8"/>
      <c r="Z17" s="4"/>
      <c r="AA17" s="4"/>
      <c r="AB17" s="4"/>
      <c r="AC17" s="4"/>
      <c r="AD17" s="4"/>
      <c r="AE17" s="4"/>
      <c r="AF17" s="4"/>
      <c r="AG17" s="4"/>
      <c r="AH17" s="4"/>
      <c r="AI17" s="9"/>
      <c r="AJ17" s="5"/>
      <c r="AK17" s="3"/>
      <c r="AL17" s="3"/>
      <c r="AM17" s="3"/>
      <c r="AN17" s="3"/>
      <c r="AO17" s="3"/>
      <c r="AP17" s="14"/>
      <c r="AQ17" s="14"/>
    </row>
    <row r="18" spans="1:43" ht="15">
      <c r="A18" s="3"/>
      <c r="B18" s="30"/>
      <c r="C18" s="39"/>
      <c r="D18" s="3"/>
      <c r="E18" s="3"/>
      <c r="F18" s="30"/>
      <c r="G18" s="50"/>
      <c r="H18" s="5"/>
      <c r="I18" s="3"/>
      <c r="J18" s="30"/>
      <c r="K18" s="56"/>
      <c r="L18" s="5"/>
      <c r="M18" s="3"/>
      <c r="N18" s="3"/>
      <c r="O18" s="3"/>
      <c r="P18" s="3"/>
      <c r="Q18" s="3"/>
      <c r="R18" s="3"/>
      <c r="S18" s="3"/>
      <c r="T18" s="3"/>
      <c r="U18" s="3"/>
      <c r="V18" s="3"/>
      <c r="W18" s="30"/>
      <c r="X18" s="61"/>
      <c r="Y18" s="8"/>
      <c r="Z18" s="4"/>
      <c r="AA18" s="4"/>
      <c r="AB18" s="4"/>
      <c r="AC18" s="4"/>
      <c r="AD18" s="4"/>
      <c r="AE18" s="4"/>
      <c r="AF18" s="4"/>
      <c r="AG18" s="4"/>
      <c r="AH18" s="4"/>
      <c r="AI18" s="9"/>
      <c r="AJ18" s="5"/>
      <c r="AK18" s="3"/>
      <c r="AL18" s="3"/>
      <c r="AM18" s="3"/>
      <c r="AN18" s="3"/>
      <c r="AO18" s="3"/>
      <c r="AP18" s="14"/>
      <c r="AQ18" s="14"/>
    </row>
    <row r="19" spans="1:43" ht="15">
      <c r="A19" s="3"/>
      <c r="B19" s="30"/>
      <c r="C19" s="39"/>
      <c r="D19" s="3"/>
      <c r="E19" s="3"/>
      <c r="F19" s="30"/>
      <c r="G19" s="50"/>
      <c r="H19" s="5"/>
      <c r="I19" s="3"/>
      <c r="J19" s="30"/>
      <c r="K19" s="56"/>
      <c r="L19" s="5"/>
      <c r="M19" s="3"/>
      <c r="N19" s="3"/>
      <c r="O19" s="3"/>
      <c r="P19" s="3"/>
      <c r="Q19" s="3"/>
      <c r="R19" s="3"/>
      <c r="S19" s="3"/>
      <c r="T19" s="3"/>
      <c r="U19" s="3"/>
      <c r="V19" s="3"/>
      <c r="W19" s="30"/>
      <c r="X19" s="61"/>
      <c r="Y19" s="8"/>
      <c r="Z19" s="4"/>
      <c r="AA19" s="4"/>
      <c r="AB19" s="4"/>
      <c r="AC19" s="4"/>
      <c r="AD19" s="4"/>
      <c r="AE19" s="4"/>
      <c r="AF19" s="4"/>
      <c r="AG19" s="4"/>
      <c r="AH19" s="4"/>
      <c r="AI19" s="9"/>
      <c r="AJ19" s="5"/>
      <c r="AK19" s="3"/>
      <c r="AL19" s="3"/>
      <c r="AM19" s="3"/>
      <c r="AN19" s="3"/>
      <c r="AO19" s="3"/>
      <c r="AP19" s="14"/>
      <c r="AQ19" s="14"/>
    </row>
    <row r="20" spans="1:43" ht="15">
      <c r="A20" s="3"/>
      <c r="B20" s="30"/>
      <c r="C20" s="39"/>
      <c r="D20" s="3"/>
      <c r="E20" s="3"/>
      <c r="F20" s="30"/>
      <c r="G20" s="50"/>
      <c r="H20" s="5"/>
      <c r="I20" s="3"/>
      <c r="J20" s="30"/>
      <c r="K20" s="56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0"/>
      <c r="X20" s="61"/>
      <c r="Y20" s="8"/>
      <c r="Z20" s="4"/>
      <c r="AA20" s="4"/>
      <c r="AB20" s="4"/>
      <c r="AC20" s="4"/>
      <c r="AD20" s="4"/>
      <c r="AE20" s="4"/>
      <c r="AF20" s="4"/>
      <c r="AG20" s="4"/>
      <c r="AH20" s="4"/>
      <c r="AI20" s="9"/>
      <c r="AJ20" s="5"/>
      <c r="AK20" s="3"/>
      <c r="AL20" s="3"/>
      <c r="AM20" s="3"/>
      <c r="AN20" s="3"/>
      <c r="AO20" s="3"/>
      <c r="AP20" s="14"/>
      <c r="AQ20" s="14"/>
    </row>
    <row r="21" spans="1:43" ht="15.75" thickBot="1">
      <c r="A21" s="3"/>
      <c r="B21" s="30"/>
      <c r="C21" s="40"/>
      <c r="D21" s="41"/>
      <c r="E21" s="41"/>
      <c r="F21" s="45"/>
      <c r="G21" s="51"/>
      <c r="H21" s="5"/>
      <c r="I21" s="3"/>
      <c r="J21" s="30"/>
      <c r="K21" s="57"/>
      <c r="L21" s="5"/>
      <c r="M21" s="3"/>
      <c r="N21" s="3"/>
      <c r="O21" s="3"/>
      <c r="P21" s="3"/>
      <c r="Q21" s="3"/>
      <c r="R21" s="3"/>
      <c r="S21" s="3"/>
      <c r="T21" s="3"/>
      <c r="U21" s="3"/>
      <c r="V21" s="3"/>
      <c r="W21" s="30"/>
      <c r="X21" s="63"/>
      <c r="Y21" s="10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 s="5"/>
      <c r="AK21" s="3"/>
      <c r="AL21" s="3"/>
      <c r="AM21" s="3"/>
      <c r="AN21" s="3"/>
      <c r="AO21" s="3"/>
      <c r="AP21" s="14"/>
      <c r="AQ21" s="14"/>
    </row>
    <row r="22" ht="15.75" thickTop="1"/>
  </sheetData>
  <sheetProtection/>
  <mergeCells count="3">
    <mergeCell ref="Y3:AI3"/>
    <mergeCell ref="AP3:AQ3"/>
    <mergeCell ref="AJ3:AO3"/>
  </mergeCell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2009-07-01T09:09:27Z</dcterms:modified>
  <cp:category/>
  <cp:version/>
  <cp:contentType/>
  <cp:contentStatus/>
</cp:coreProperties>
</file>